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beyte\Desktop\"/>
    </mc:Choice>
  </mc:AlternateContent>
  <xr:revisionPtr revIDLastSave="0" documentId="13_ncr:1_{2851600D-6C07-449F-A418-414A66EFAE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j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O9" i="3" s="1"/>
  <c r="N5" i="3"/>
  <c r="O5" i="3" s="1"/>
  <c r="N6" i="3"/>
  <c r="O6" i="3" s="1"/>
  <c r="N4" i="3"/>
  <c r="O4" i="3" s="1"/>
  <c r="N11" i="3"/>
  <c r="O11" i="3" s="1"/>
  <c r="N8" i="3"/>
  <c r="O8" i="3" s="1"/>
  <c r="N7" i="3"/>
  <c r="O7" i="3" s="1"/>
  <c r="N12" i="3"/>
  <c r="O12" i="3" s="1"/>
  <c r="N13" i="3"/>
  <c r="O13" i="3" s="1"/>
  <c r="N10" i="3"/>
  <c r="O10" i="3" s="1"/>
  <c r="N3" i="3"/>
  <c r="O3" i="3" s="1"/>
</calcChain>
</file>

<file path=xl/sharedStrings.xml><?xml version="1.0" encoding="utf-8"?>
<sst xmlns="http://schemas.openxmlformats.org/spreadsheetml/2006/main" count="211" uniqueCount="107">
  <si>
    <t>ÇEVRE SAĞLIĞI PR.</t>
  </si>
  <si>
    <t>İLAHİYAT PR.</t>
  </si>
  <si>
    <t>AGNO</t>
  </si>
  <si>
    <t>AGNO YÜZLÜK KARŞILIĞI</t>
  </si>
  <si>
    <t>S.NO</t>
  </si>
  <si>
    <t>YABANCI DİL SINAVI</t>
  </si>
  <si>
    <t>YAZILI PUANI</t>
  </si>
  <si>
    <t>SÖZLÜ PUANI</t>
  </si>
  <si>
    <t>YABANCI DİL PUANI
(%75 YAZILI+%25 SÖZLÜ)</t>
  </si>
  <si>
    <t xml:space="preserve">ERASMUS+ PUANI
(%50 AGNO+%50 DİL PUANI) </t>
  </si>
  <si>
    <t>AÇIKLAMA</t>
  </si>
  <si>
    <t>ASİL</t>
  </si>
  <si>
    <t>İNGİLİZCE</t>
  </si>
  <si>
    <t>ALMANCA</t>
  </si>
  <si>
    <t>BAŞARISIZ</t>
  </si>
  <si>
    <t>**HESAPLANMADI</t>
  </si>
  <si>
    <t>*GİRMEDİ</t>
  </si>
  <si>
    <t>GİRMEDİ</t>
  </si>
  <si>
    <t>ER*****</t>
  </si>
  <si>
    <t>ME*****</t>
  </si>
  <si>
    <t>Çİ*****</t>
  </si>
  <si>
    <t>YI*****</t>
  </si>
  <si>
    <t>RO*****</t>
  </si>
  <si>
    <t>GÖ*****</t>
  </si>
  <si>
    <t>21*******76</t>
  </si>
  <si>
    <t>14*******86</t>
  </si>
  <si>
    <t>TCKN</t>
  </si>
  <si>
    <t>SOYADI</t>
  </si>
  <si>
    <t>ADI</t>
  </si>
  <si>
    <t>BİYOLOJİ (YL) (TEZLİ)</t>
  </si>
  <si>
    <t>*: 50 olan Yazılı Sınavı barajını geçemediği için Sözlü Sınava giremedi</t>
  </si>
  <si>
    <t>AY*****</t>
  </si>
  <si>
    <t>BA*****</t>
  </si>
  <si>
    <t>BE*****</t>
  </si>
  <si>
    <t>EL*****</t>
  </si>
  <si>
    <t>KA*****</t>
  </si>
  <si>
    <t>Mİ*****</t>
  </si>
  <si>
    <t>MU*****</t>
  </si>
  <si>
    <t>NU*****</t>
  </si>
  <si>
    <t>RI*****</t>
  </si>
  <si>
    <t>SE*****</t>
  </si>
  <si>
    <t>YA*****</t>
  </si>
  <si>
    <t>ZE*****</t>
  </si>
  <si>
    <t>AR*****</t>
  </si>
  <si>
    <t>DA*****</t>
  </si>
  <si>
    <t>OR*****</t>
  </si>
  <si>
    <t>TE*****</t>
  </si>
  <si>
    <t>TO*****</t>
  </si>
  <si>
    <t>SÜ*****</t>
  </si>
  <si>
    <t>10*******56</t>
  </si>
  <si>
    <t>24*******86</t>
  </si>
  <si>
    <t>60*******92</t>
  </si>
  <si>
    <t>59*******90</t>
  </si>
  <si>
    <t>10*******84</t>
  </si>
  <si>
    <t>39*******94</t>
  </si>
  <si>
    <t>11*******28</t>
  </si>
  <si>
    <t>ÖZEL EĞİTİM ÖĞRETMENLİĞİ PR.</t>
  </si>
  <si>
    <t>İNGİLİZCE ÖĞRETMENLİĞİ PR.</t>
  </si>
  <si>
    <t>HARİTA VE KADASTRO PR.</t>
  </si>
  <si>
    <t>İLKÖĞRETİM MATEMATİK ÖĞRETMENLİĞİ PR.</t>
  </si>
  <si>
    <t>ÇOCUK GELİŞİMİ PR.</t>
  </si>
  <si>
    <t>ALMANCA ÖĞRETMENLİĞİ PR.</t>
  </si>
  <si>
    <t>1. YEDEK</t>
  </si>
  <si>
    <t>2. YEDEK</t>
  </si>
  <si>
    <t>ERASMUS+ FAALİYETİNDEN DAHA ÖNE YARARLANMA</t>
  </si>
  <si>
    <t>SEÇİM ÖNCELİKLERİ</t>
  </si>
  <si>
    <t>**: 50 olan Yabancı Dil Yazılı Sınavı veya 60 olan Erasmus+ Puanı (Nihai Puan) barajını geçemediği için puanı hesaplanmadı</t>
  </si>
  <si>
    <t>BÖLÜMÜ</t>
  </si>
  <si>
    <t>2023 YILI YAZ DÖNEMİ ERASMUS+ ÖĞRENCİ STAJ HAREKETLİLİĞİ SONUÇLARI</t>
  </si>
  <si>
    <t>IŞ*****</t>
  </si>
  <si>
    <t>HE*****</t>
  </si>
  <si>
    <t>EC*****</t>
  </si>
  <si>
    <t>HÜ*****</t>
  </si>
  <si>
    <t>LO*****</t>
  </si>
  <si>
    <t>AC*****</t>
  </si>
  <si>
    <t>NE*****</t>
  </si>
  <si>
    <t>LE*****</t>
  </si>
  <si>
    <t>ÖN*****</t>
  </si>
  <si>
    <t>ŞA*****</t>
  </si>
  <si>
    <t>30*******36</t>
  </si>
  <si>
    <t>46*******46</t>
  </si>
  <si>
    <t>19*******94</t>
  </si>
  <si>
    <t>46*******54</t>
  </si>
  <si>
    <t>20*******72</t>
  </si>
  <si>
    <t>10*******24</t>
  </si>
  <si>
    <t>16*******68</t>
  </si>
  <si>
    <t>45*******54</t>
  </si>
  <si>
    <t>44*******66</t>
  </si>
  <si>
    <t>19*******00</t>
  </si>
  <si>
    <t>16*******06</t>
  </si>
  <si>
    <t>62*******86</t>
  </si>
  <si>
    <t>BİRİMİ</t>
  </si>
  <si>
    <t>LİSANSÜSTÜ EĞİTİM ENSTİTÜSÜ</t>
  </si>
  <si>
    <t>İNGİLİZ DİLİ EĞİTİMİ (YL) (TEZLİ) (İNGİLİZCE)</t>
  </si>
  <si>
    <t>EĞİTİM FAKÜLTESİ</t>
  </si>
  <si>
    <t>SAĞLIK HİZMETLERİ MESLEK YÜKSEKOKULU</t>
  </si>
  <si>
    <t>SAĞLIK KURUMLARI İŞLETMECİLİĞİ PR.</t>
  </si>
  <si>
    <t>İLAHİYAT FAKÜLTESİ</t>
  </si>
  <si>
    <t>MÜHENDİSLİK FAKÜLTESİ</t>
  </si>
  <si>
    <t>İNŞAAT MÜHENDİSLİĞİ PR.</t>
  </si>
  <si>
    <t>ÇÖLEMERİK MESLEK YÜKSEKOKULU</t>
  </si>
  <si>
    <t>TIBBİ LABORATUVAR TEKNİKLERİ PR.</t>
  </si>
  <si>
    <t>***9</t>
  </si>
  <si>
    <t>***: Öğrenim hareketliliğini seçmiştir.</t>
  </si>
  <si>
    <t>***10</t>
  </si>
  <si>
    <t>****8</t>
  </si>
  <si>
    <t>****: Daha önce Erasmus+ faaliyetinden yararlanmıştır.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</si>
</sst>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/>
    </xf>
    <xf numFmtId="0" fontId="1" fillId="2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vertical="center"/>
    </xf>
    <xf numFmtId="2" fontId="0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CAA499-5E06-4B9A-9176-EB1DC50FDFC7}" name="BaşvuruListesi3" displayName="BaşvuruListesi3" ref="B2:P23" totalsRowShown="0" headerRowDxfId="17" dataDxfId="15" headerRowBorderDxfId="16">
  <autoFilter ref="B2:P23" xr:uid="{BBCAA499-5E06-4B9A-9176-EB1DC50FDFC7}"/>
  <sortState xmlns:xlrd2="http://schemas.microsoft.com/office/spreadsheetml/2017/richdata2" ref="B3:P23">
    <sortCondition descending="1" ref="O2:O23"/>
  </sortState>
  <tableColumns count="15">
    <tableColumn id="3" xr3:uid="{FE1EFF08-0D99-48B3-AA3B-F9B32B165221}" name="ADI" dataDxfId="14"/>
    <tableColumn id="6" xr3:uid="{DF52583D-F089-4A52-98BD-7C5827EECF0A}" name="SOYADI" dataDxfId="13"/>
    <tableColumn id="4" xr3:uid="{AF83FE85-2508-41C1-AD1C-DC2838FBFD78}" name="TCKN" dataDxfId="12"/>
    <tableColumn id="15" xr3:uid="{909A93ED-87C4-411A-9976-AAAB447B429A}" name="BİRİMİ" dataDxfId="11"/>
    <tableColumn id="9" xr3:uid="{429AA891-BDCB-4BB0-A2D2-7AE1B72F0077}" name="BÖLÜMÜ" dataDxfId="10"/>
    <tableColumn id="7" xr3:uid="{8EAA0682-77CF-404F-881E-975E7043E40F}" name="YABANCI DİL SINAVI" dataDxfId="9"/>
    <tableColumn id="11" xr3:uid="{D62E0996-B626-4FBD-9B48-D9B4DF6C762B}" name="AGNO" dataDxfId="8"/>
    <tableColumn id="5" xr3:uid="{2649FEAC-F1D3-4B49-A93B-C224E2937B3D}" name="AGNO YÜZLÜK KARŞILIĞI" dataDxfId="7"/>
    <tableColumn id="13" xr3:uid="{6B140F32-885A-435F-BBCC-8F7D2E08898D}" name="YAZILI PUANI" dataDxfId="6"/>
    <tableColumn id="14" xr3:uid="{985B2726-1C5C-44C4-9236-865C284815BA}" name="SÖZLÜ PUANI" dataDxfId="5"/>
    <tableColumn id="8" xr3:uid="{94FE5F1A-0B72-49B9-916A-CF80AF3875B0}" name="ERASMUS+ FAALİYETİNDEN DAHA ÖNE YARARLANMA" dataDxfId="4"/>
    <tableColumn id="12" xr3:uid="{B8DAB355-B166-4670-8838-1E7AF8DEA167}" name="SEÇİM ÖNCELİKLERİ" dataDxfId="3"/>
    <tableColumn id="1" xr3:uid="{167A4985-5AB4-4506-AF9E-9E4EB2B4B5FA}" name="YABANCI DİL PUANI_x000a_(%75 YAZILI+%25 SÖZLÜ)" dataDxfId="2">
      <calculatedColumnFormula>(BaşvuruListesi3[[#This Row],[YAZILI PUANI]]*0.75)+(BaşvuruListesi3[[#This Row],[SÖZLÜ PUANI]]*0.25)</calculatedColumnFormula>
    </tableColumn>
    <tableColumn id="2" xr3:uid="{5AA320E3-D144-484B-9BE3-D4446A9ADBC6}" name="ERASMUS+ PUANI_x000a_(%50 AGNO+%50 DİL PUANI) " dataDxfId="1">
      <calculatedColumnFormula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calculatedColumnFormula>
    </tableColumn>
    <tableColumn id="10" xr3:uid="{61399750-43C4-459F-863A-01C6952E1D7F}" name="AÇIKLAM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A2DA-A0C8-44AD-989C-17B863FD226C}">
  <sheetPr codeName="Sayfa1">
    <pageSetUpPr fitToPage="1"/>
  </sheetPr>
  <dimension ref="A1:P27"/>
  <sheetViews>
    <sheetView tabSelected="1" workbookViewId="0">
      <selection activeCell="J29" sqref="J29"/>
    </sheetView>
  </sheetViews>
  <sheetFormatPr defaultRowHeight="15" x14ac:dyDescent="0.25"/>
  <cols>
    <col min="1" max="1" width="5.7109375" customWidth="1"/>
    <col min="2" max="2" width="8.85546875" bestFit="1" customWidth="1"/>
    <col min="3" max="3" width="7.7109375" bestFit="1" customWidth="1"/>
    <col min="4" max="4" width="12" bestFit="1" customWidth="1"/>
    <col min="5" max="5" width="38.85546875" bestFit="1" customWidth="1"/>
    <col min="6" max="6" width="40.85546875" bestFit="1" customWidth="1"/>
    <col min="7" max="7" width="9.5703125" customWidth="1"/>
    <col min="8" max="8" width="5.42578125" customWidth="1"/>
    <col min="9" max="9" width="8.42578125" style="2" customWidth="1"/>
    <col min="10" max="10" width="8.7109375" customWidth="1"/>
    <col min="11" max="11" width="9.5703125" customWidth="1"/>
    <col min="12" max="12" width="12.42578125" customWidth="1"/>
    <col min="13" max="13" width="10.5703125" customWidth="1"/>
    <col min="14" max="14" width="17.28515625" customWidth="1"/>
    <col min="15" max="15" width="17.140625" customWidth="1"/>
    <col min="16" max="16" width="9.7109375" customWidth="1"/>
    <col min="17" max="17" width="10.140625" customWidth="1"/>
  </cols>
  <sheetData>
    <row r="1" spans="1:16" ht="15.75" x14ac:dyDescent="0.25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" customFormat="1" ht="60.75" customHeight="1" x14ac:dyDescent="0.25">
      <c r="A2" s="3" t="s">
        <v>4</v>
      </c>
      <c r="B2" s="4" t="s">
        <v>28</v>
      </c>
      <c r="C2" s="4" t="s">
        <v>27</v>
      </c>
      <c r="D2" s="5" t="s">
        <v>26</v>
      </c>
      <c r="E2" s="5" t="s">
        <v>91</v>
      </c>
      <c r="F2" s="4" t="s">
        <v>67</v>
      </c>
      <c r="G2" s="5" t="s">
        <v>5</v>
      </c>
      <c r="H2" s="4" t="s">
        <v>2</v>
      </c>
      <c r="I2" s="5" t="s">
        <v>3</v>
      </c>
      <c r="J2" s="5" t="s">
        <v>6</v>
      </c>
      <c r="K2" s="5" t="s">
        <v>7</v>
      </c>
      <c r="L2" s="5" t="s">
        <v>64</v>
      </c>
      <c r="M2" s="5" t="s">
        <v>65</v>
      </c>
      <c r="N2" s="5" t="s">
        <v>8</v>
      </c>
      <c r="O2" s="5" t="s">
        <v>9</v>
      </c>
      <c r="P2" s="4" t="s">
        <v>10</v>
      </c>
    </row>
    <row r="3" spans="1:16" x14ac:dyDescent="0.25">
      <c r="A3" s="10">
        <v>1</v>
      </c>
      <c r="B3" s="11" t="s">
        <v>42</v>
      </c>
      <c r="C3" s="11" t="s">
        <v>35</v>
      </c>
      <c r="D3" s="12" t="s">
        <v>90</v>
      </c>
      <c r="E3" s="13" t="s">
        <v>92</v>
      </c>
      <c r="F3" s="13" t="s">
        <v>93</v>
      </c>
      <c r="G3" s="7" t="s">
        <v>12</v>
      </c>
      <c r="H3" s="14">
        <v>3.88</v>
      </c>
      <c r="I3" s="8">
        <v>97.2</v>
      </c>
      <c r="J3" s="8">
        <v>98</v>
      </c>
      <c r="K3" s="8">
        <v>100</v>
      </c>
      <c r="L3" s="8">
        <v>0</v>
      </c>
      <c r="M3" s="8">
        <v>0</v>
      </c>
      <c r="N3" s="8">
        <f>(BaşvuruListesi3[[#This Row],[YAZILI PUANI]]*0.75)+(BaşvuruListesi3[[#This Row],[SÖZLÜ PUANI]]*0.25)</f>
        <v>98.5</v>
      </c>
      <c r="O3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97.85</v>
      </c>
      <c r="P3" s="8" t="s">
        <v>11</v>
      </c>
    </row>
    <row r="4" spans="1:16" x14ac:dyDescent="0.25">
      <c r="A4" s="9">
        <v>2</v>
      </c>
      <c r="B4" s="11" t="s">
        <v>73</v>
      </c>
      <c r="C4" s="11" t="s">
        <v>35</v>
      </c>
      <c r="D4" s="12" t="s">
        <v>84</v>
      </c>
      <c r="E4" s="13" t="s">
        <v>92</v>
      </c>
      <c r="F4" s="13" t="s">
        <v>93</v>
      </c>
      <c r="G4" s="7" t="s">
        <v>12</v>
      </c>
      <c r="H4" s="14">
        <v>3.88</v>
      </c>
      <c r="I4" s="8">
        <v>97.2</v>
      </c>
      <c r="J4" s="8">
        <v>96</v>
      </c>
      <c r="K4" s="8">
        <v>100</v>
      </c>
      <c r="L4" s="8">
        <v>0</v>
      </c>
      <c r="M4" s="8">
        <v>0</v>
      </c>
      <c r="N4" s="8">
        <f>(BaşvuruListesi3[[#This Row],[YAZILI PUANI]]*0.75)+(BaşvuruListesi3[[#This Row],[SÖZLÜ PUANI]]*0.25)</f>
        <v>97</v>
      </c>
      <c r="O4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97.1</v>
      </c>
      <c r="P4" s="8" t="s">
        <v>11</v>
      </c>
    </row>
    <row r="5" spans="1:16" x14ac:dyDescent="0.25">
      <c r="A5" s="10">
        <v>3</v>
      </c>
      <c r="B5" s="11" t="s">
        <v>33</v>
      </c>
      <c r="C5" s="11" t="s">
        <v>31</v>
      </c>
      <c r="D5" s="12" t="s">
        <v>80</v>
      </c>
      <c r="E5" s="13" t="s">
        <v>94</v>
      </c>
      <c r="F5" s="13" t="s">
        <v>57</v>
      </c>
      <c r="G5" s="7" t="s">
        <v>12</v>
      </c>
      <c r="H5" s="14">
        <v>3.17</v>
      </c>
      <c r="I5" s="8">
        <v>80.63</v>
      </c>
      <c r="J5" s="8">
        <v>94</v>
      </c>
      <c r="K5" s="8">
        <v>100</v>
      </c>
      <c r="L5" s="8">
        <v>0</v>
      </c>
      <c r="M5" s="8">
        <v>0</v>
      </c>
      <c r="N5" s="8">
        <f>(BaşvuruListesi3[[#This Row],[YAZILI PUANI]]*0.75)+(BaşvuruListesi3[[#This Row],[SÖZLÜ PUANI]]*0.25)</f>
        <v>95.5</v>
      </c>
      <c r="O5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88.064999999999998</v>
      </c>
      <c r="P5" s="8" t="s">
        <v>62</v>
      </c>
    </row>
    <row r="6" spans="1:16" x14ac:dyDescent="0.25">
      <c r="A6" s="9">
        <v>4</v>
      </c>
      <c r="B6" s="11" t="s">
        <v>70</v>
      </c>
      <c r="C6" s="11" t="s">
        <v>71</v>
      </c>
      <c r="D6" s="12" t="s">
        <v>82</v>
      </c>
      <c r="E6" s="13" t="s">
        <v>94</v>
      </c>
      <c r="F6" s="13" t="s">
        <v>57</v>
      </c>
      <c r="G6" s="7" t="s">
        <v>12</v>
      </c>
      <c r="H6" s="14">
        <v>2.68</v>
      </c>
      <c r="I6" s="8">
        <v>69.2</v>
      </c>
      <c r="J6" s="8">
        <v>96</v>
      </c>
      <c r="K6" s="8">
        <v>100</v>
      </c>
      <c r="L6" s="8">
        <v>0</v>
      </c>
      <c r="M6" s="8">
        <v>0</v>
      </c>
      <c r="N6" s="8">
        <f>(BaşvuruListesi3[[#This Row],[YAZILI PUANI]]*0.75)+(BaşvuruListesi3[[#This Row],[SÖZLÜ PUANI]]*0.25)</f>
        <v>97</v>
      </c>
      <c r="O6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83.1</v>
      </c>
      <c r="P6" s="8" t="s">
        <v>63</v>
      </c>
    </row>
    <row r="7" spans="1:16" x14ac:dyDescent="0.25">
      <c r="A7" s="10">
        <v>5</v>
      </c>
      <c r="B7" s="11" t="s">
        <v>38</v>
      </c>
      <c r="C7" s="11" t="s">
        <v>77</v>
      </c>
      <c r="D7" s="12" t="s">
        <v>86</v>
      </c>
      <c r="E7" s="13" t="s">
        <v>92</v>
      </c>
      <c r="F7" s="13" t="s">
        <v>29</v>
      </c>
      <c r="G7" s="7" t="s">
        <v>12</v>
      </c>
      <c r="H7" s="14">
        <v>4</v>
      </c>
      <c r="I7" s="8">
        <v>100</v>
      </c>
      <c r="J7" s="8">
        <v>60</v>
      </c>
      <c r="K7" s="8">
        <v>70</v>
      </c>
      <c r="L7" s="8">
        <v>0</v>
      </c>
      <c r="M7" s="8">
        <v>0</v>
      </c>
      <c r="N7" s="8">
        <f>(BaşvuruListesi3[[#This Row],[YAZILI PUANI]]*0.75)+(BaşvuruListesi3[[#This Row],[SÖZLÜ PUANI]]*0.25)</f>
        <v>62.5</v>
      </c>
      <c r="O7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81.25</v>
      </c>
      <c r="P7" s="8" t="s">
        <v>14</v>
      </c>
    </row>
    <row r="8" spans="1:16" x14ac:dyDescent="0.25">
      <c r="A8" s="9">
        <v>6</v>
      </c>
      <c r="B8" s="11" t="s">
        <v>75</v>
      </c>
      <c r="C8" s="11" t="s">
        <v>76</v>
      </c>
      <c r="D8" s="12" t="s">
        <v>85</v>
      </c>
      <c r="E8" s="13" t="s">
        <v>94</v>
      </c>
      <c r="F8" s="13" t="s">
        <v>61</v>
      </c>
      <c r="G8" s="7" t="s">
        <v>13</v>
      </c>
      <c r="H8" s="14">
        <v>3.46</v>
      </c>
      <c r="I8" s="8">
        <v>87.4</v>
      </c>
      <c r="J8" s="8">
        <v>70</v>
      </c>
      <c r="K8" s="8">
        <v>60</v>
      </c>
      <c r="L8" s="8">
        <v>0</v>
      </c>
      <c r="M8" s="8">
        <v>0</v>
      </c>
      <c r="N8" s="8">
        <f>(BaşvuruListesi3[[#This Row],[YAZILI PUANI]]*0.75)+(BaşvuruListesi3[[#This Row],[SÖZLÜ PUANI]]*0.25)</f>
        <v>67.5</v>
      </c>
      <c r="O8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77.45</v>
      </c>
      <c r="P8" s="8" t="s">
        <v>14</v>
      </c>
    </row>
    <row r="9" spans="1:16" x14ac:dyDescent="0.25">
      <c r="A9" s="10">
        <v>7</v>
      </c>
      <c r="B9" s="11" t="s">
        <v>32</v>
      </c>
      <c r="C9" s="11" t="s">
        <v>40</v>
      </c>
      <c r="D9" s="12" t="s">
        <v>49</v>
      </c>
      <c r="E9" s="13" t="s">
        <v>94</v>
      </c>
      <c r="F9" s="13" t="s">
        <v>56</v>
      </c>
      <c r="G9" s="7" t="s">
        <v>12</v>
      </c>
      <c r="H9" s="14">
        <v>3.5</v>
      </c>
      <c r="I9" s="8">
        <v>88.33</v>
      </c>
      <c r="J9" s="8">
        <v>60</v>
      </c>
      <c r="K9" s="8">
        <v>60</v>
      </c>
      <c r="L9" s="8">
        <v>0</v>
      </c>
      <c r="M9" s="8">
        <v>0</v>
      </c>
      <c r="N9" s="8">
        <f>(BaşvuruListesi3[[#This Row],[YAZILI PUANI]]*0.75)+(BaşvuruListesi3[[#This Row],[SÖZLÜ PUANI]]*0.25)</f>
        <v>60</v>
      </c>
      <c r="O9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74.164999999999992</v>
      </c>
      <c r="P9" s="8" t="s">
        <v>14</v>
      </c>
    </row>
    <row r="10" spans="1:16" x14ac:dyDescent="0.25">
      <c r="A10" s="9" t="s">
        <v>105</v>
      </c>
      <c r="B10" s="11" t="s">
        <v>41</v>
      </c>
      <c r="C10" s="11" t="s">
        <v>21</v>
      </c>
      <c r="D10" s="12" t="s">
        <v>89</v>
      </c>
      <c r="E10" s="13" t="s">
        <v>94</v>
      </c>
      <c r="F10" s="13" t="s">
        <v>61</v>
      </c>
      <c r="G10" s="7" t="s">
        <v>13</v>
      </c>
      <c r="H10" s="14">
        <v>2.36</v>
      </c>
      <c r="I10" s="8">
        <v>61.73</v>
      </c>
      <c r="J10" s="8">
        <v>87.5</v>
      </c>
      <c r="K10" s="8">
        <v>85</v>
      </c>
      <c r="L10" s="8">
        <v>-10</v>
      </c>
      <c r="M10" s="8">
        <v>0</v>
      </c>
      <c r="N10" s="8">
        <f>(BaşvuruListesi3[[#This Row],[YAZILI PUANI]]*0.75)+(BaşvuruListesi3[[#This Row],[SÖZLÜ PUANI]]*0.25)</f>
        <v>86.875</v>
      </c>
      <c r="O10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64.302499999999995</v>
      </c>
      <c r="P10" s="8" t="s">
        <v>14</v>
      </c>
    </row>
    <row r="11" spans="1:16" x14ac:dyDescent="0.25">
      <c r="A11" s="10" t="s">
        <v>102</v>
      </c>
      <c r="B11" s="11" t="s">
        <v>36</v>
      </c>
      <c r="C11" s="11" t="s">
        <v>33</v>
      </c>
      <c r="D11" s="12" t="s">
        <v>50</v>
      </c>
      <c r="E11" s="13" t="s">
        <v>95</v>
      </c>
      <c r="F11" s="13" t="s">
        <v>0</v>
      </c>
      <c r="G11" s="7" t="s">
        <v>12</v>
      </c>
      <c r="H11" s="14">
        <v>2.85</v>
      </c>
      <c r="I11" s="8">
        <v>73.16</v>
      </c>
      <c r="J11" s="8">
        <v>66</v>
      </c>
      <c r="K11" s="8">
        <v>90</v>
      </c>
      <c r="L11" s="8">
        <v>-10</v>
      </c>
      <c r="M11" s="8">
        <v>0</v>
      </c>
      <c r="N11" s="8">
        <f>(BaşvuruListesi3[[#This Row],[YAZILI PUANI]]*0.75)+(BaşvuruListesi3[[#This Row],[SÖZLÜ PUANI]]*0.25)</f>
        <v>72</v>
      </c>
      <c r="O11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62.58</v>
      </c>
      <c r="P11" s="8" t="s">
        <v>14</v>
      </c>
    </row>
    <row r="12" spans="1:16" x14ac:dyDescent="0.25">
      <c r="A12" s="9" t="s">
        <v>104</v>
      </c>
      <c r="B12" s="11" t="s">
        <v>40</v>
      </c>
      <c r="C12" s="11" t="s">
        <v>46</v>
      </c>
      <c r="D12" s="12" t="s">
        <v>54</v>
      </c>
      <c r="E12" s="13" t="s">
        <v>95</v>
      </c>
      <c r="F12" s="13" t="s">
        <v>60</v>
      </c>
      <c r="G12" s="7" t="s">
        <v>12</v>
      </c>
      <c r="H12" s="14">
        <v>2.85</v>
      </c>
      <c r="I12" s="8">
        <v>73.16</v>
      </c>
      <c r="J12" s="8">
        <v>57</v>
      </c>
      <c r="K12" s="8">
        <v>74</v>
      </c>
      <c r="L12" s="8">
        <v>-10</v>
      </c>
      <c r="M12" s="8">
        <v>0</v>
      </c>
      <c r="N12" s="8">
        <f>(BaşvuruListesi3[[#This Row],[YAZILI PUANI]]*0.75)+(BaşvuruListesi3[[#This Row],[SÖZLÜ PUANI]]*0.25)</f>
        <v>61.25</v>
      </c>
      <c r="O12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57.204999999999998</v>
      </c>
      <c r="P12" s="8" t="s">
        <v>14</v>
      </c>
    </row>
    <row r="13" spans="1:16" x14ac:dyDescent="0.25">
      <c r="A13" s="10">
        <v>11</v>
      </c>
      <c r="B13" s="11" t="s">
        <v>78</v>
      </c>
      <c r="C13" s="11" t="s">
        <v>78</v>
      </c>
      <c r="D13" s="12" t="s">
        <v>88</v>
      </c>
      <c r="E13" s="13" t="s">
        <v>95</v>
      </c>
      <c r="F13" s="13" t="s">
        <v>101</v>
      </c>
      <c r="G13" s="7" t="s">
        <v>12</v>
      </c>
      <c r="H13" s="14">
        <v>2.83</v>
      </c>
      <c r="I13" s="8">
        <v>72.7</v>
      </c>
      <c r="J13" s="8">
        <v>36</v>
      </c>
      <c r="K13" s="8">
        <v>0</v>
      </c>
      <c r="L13" s="8">
        <v>0</v>
      </c>
      <c r="M13" s="8">
        <v>0</v>
      </c>
      <c r="N13" s="8">
        <f>(BaşvuruListesi3[[#This Row],[YAZILI PUANI]]*0.75)+(BaşvuruListesi3[[#This Row],[SÖZLÜ PUANI]]*0.25)</f>
        <v>27</v>
      </c>
      <c r="O13" s="8">
        <f>(BaşvuruListesi3[[#This Row],[AGNO YÜZLÜK KARŞILIĞI]]*0.5)+(BaşvuruListesi3[[#This Row],[YABANCI DİL PUANI
(%75 YAZILI+%25 SÖZLÜ)]]*0.5)+BaşvuruListesi3[[#This Row],[ERASMUS+ FAALİYETİNDEN DAHA ÖNE YARARLANMA]]+BaşvuruListesi3[[#This Row],[SEÇİM ÖNCELİKLERİ]]</f>
        <v>49.85</v>
      </c>
      <c r="P13" s="8" t="s">
        <v>14</v>
      </c>
    </row>
    <row r="14" spans="1:16" x14ac:dyDescent="0.25">
      <c r="A14" s="9">
        <v>12</v>
      </c>
      <c r="B14" s="11" t="s">
        <v>22</v>
      </c>
      <c r="C14" s="11" t="s">
        <v>23</v>
      </c>
      <c r="D14" s="12" t="s">
        <v>25</v>
      </c>
      <c r="E14" s="13" t="s">
        <v>92</v>
      </c>
      <c r="F14" s="13" t="s">
        <v>29</v>
      </c>
      <c r="G14" s="7" t="s">
        <v>12</v>
      </c>
      <c r="H14" s="14">
        <v>4</v>
      </c>
      <c r="I14" s="8">
        <v>100</v>
      </c>
      <c r="J14" s="8" t="s">
        <v>17</v>
      </c>
      <c r="K14" s="8" t="s">
        <v>16</v>
      </c>
      <c r="L14" s="8">
        <v>0</v>
      </c>
      <c r="M14" s="8">
        <v>0</v>
      </c>
      <c r="N14" s="8" t="s">
        <v>15</v>
      </c>
      <c r="O14" s="8" t="s">
        <v>15</v>
      </c>
      <c r="P14" s="8" t="s">
        <v>14</v>
      </c>
    </row>
    <row r="15" spans="1:16" x14ac:dyDescent="0.25">
      <c r="A15" s="10">
        <v>13</v>
      </c>
      <c r="B15" s="11" t="s">
        <v>43</v>
      </c>
      <c r="C15" s="11" t="s">
        <v>69</v>
      </c>
      <c r="D15" s="12" t="s">
        <v>79</v>
      </c>
      <c r="E15" s="13" t="s">
        <v>92</v>
      </c>
      <c r="F15" s="13" t="s">
        <v>93</v>
      </c>
      <c r="G15" s="7" t="s">
        <v>12</v>
      </c>
      <c r="H15" s="14">
        <v>3.94</v>
      </c>
      <c r="I15" s="8">
        <v>98.6</v>
      </c>
      <c r="J15" s="8" t="s">
        <v>17</v>
      </c>
      <c r="K15" s="8" t="s">
        <v>16</v>
      </c>
      <c r="L15" s="8">
        <v>0</v>
      </c>
      <c r="M15" s="8">
        <v>0</v>
      </c>
      <c r="N15" s="8" t="s">
        <v>15</v>
      </c>
      <c r="O15" s="8" t="s">
        <v>15</v>
      </c>
      <c r="P15" s="8" t="s">
        <v>14</v>
      </c>
    </row>
    <row r="16" spans="1:16" x14ac:dyDescent="0.25">
      <c r="A16" s="9">
        <v>14</v>
      </c>
      <c r="B16" s="11" t="s">
        <v>37</v>
      </c>
      <c r="C16" s="11" t="s">
        <v>48</v>
      </c>
      <c r="D16" s="12" t="s">
        <v>52</v>
      </c>
      <c r="E16" s="13" t="s">
        <v>97</v>
      </c>
      <c r="F16" s="13" t="s">
        <v>1</v>
      </c>
      <c r="G16" s="7" t="s">
        <v>12</v>
      </c>
      <c r="H16" s="14">
        <v>3.3</v>
      </c>
      <c r="I16" s="8">
        <v>83.66</v>
      </c>
      <c r="J16" s="8" t="s">
        <v>17</v>
      </c>
      <c r="K16" s="8" t="s">
        <v>16</v>
      </c>
      <c r="L16" s="8">
        <v>0</v>
      </c>
      <c r="M16" s="8">
        <v>0</v>
      </c>
      <c r="N16" s="8" t="s">
        <v>15</v>
      </c>
      <c r="O16" s="8" t="s">
        <v>15</v>
      </c>
      <c r="P16" s="8" t="s">
        <v>14</v>
      </c>
    </row>
    <row r="17" spans="1:16" x14ac:dyDescent="0.25">
      <c r="A17" s="10">
        <v>15</v>
      </c>
      <c r="B17" s="11" t="s">
        <v>19</v>
      </c>
      <c r="C17" s="11" t="s">
        <v>20</v>
      </c>
      <c r="D17" s="12" t="s">
        <v>24</v>
      </c>
      <c r="E17" s="13" t="s">
        <v>92</v>
      </c>
      <c r="F17" s="13" t="s">
        <v>29</v>
      </c>
      <c r="G17" s="7" t="s">
        <v>12</v>
      </c>
      <c r="H17" s="14">
        <v>3</v>
      </c>
      <c r="I17" s="8">
        <v>76.66</v>
      </c>
      <c r="J17" s="8" t="s">
        <v>17</v>
      </c>
      <c r="K17" s="8" t="s">
        <v>16</v>
      </c>
      <c r="L17" s="8">
        <v>0</v>
      </c>
      <c r="M17" s="8">
        <v>0</v>
      </c>
      <c r="N17" s="8" t="s">
        <v>15</v>
      </c>
      <c r="O17" s="8" t="s">
        <v>15</v>
      </c>
      <c r="P17" s="8" t="s">
        <v>14</v>
      </c>
    </row>
    <row r="18" spans="1:16" x14ac:dyDescent="0.25">
      <c r="A18" s="9">
        <v>16</v>
      </c>
      <c r="B18" s="11" t="s">
        <v>38</v>
      </c>
      <c r="C18" s="11" t="s">
        <v>18</v>
      </c>
      <c r="D18" s="12" t="s">
        <v>87</v>
      </c>
      <c r="E18" s="13" t="s">
        <v>98</v>
      </c>
      <c r="F18" s="13" t="s">
        <v>99</v>
      </c>
      <c r="G18" s="7" t="s">
        <v>12</v>
      </c>
      <c r="H18" s="14">
        <v>2.97</v>
      </c>
      <c r="I18" s="8">
        <v>75.959999999999994</v>
      </c>
      <c r="J18" s="8" t="s">
        <v>17</v>
      </c>
      <c r="K18" s="8" t="s">
        <v>16</v>
      </c>
      <c r="L18" s="8">
        <v>0</v>
      </c>
      <c r="M18" s="8">
        <v>0</v>
      </c>
      <c r="N18" s="8" t="s">
        <v>15</v>
      </c>
      <c r="O18" s="8" t="s">
        <v>15</v>
      </c>
      <c r="P18" s="8" t="s">
        <v>14</v>
      </c>
    </row>
    <row r="19" spans="1:16" x14ac:dyDescent="0.25">
      <c r="A19" s="10">
        <v>17</v>
      </c>
      <c r="B19" s="11" t="s">
        <v>36</v>
      </c>
      <c r="C19" s="11" t="s">
        <v>74</v>
      </c>
      <c r="D19" s="12" t="s">
        <v>55</v>
      </c>
      <c r="E19" s="13" t="s">
        <v>94</v>
      </c>
      <c r="F19" s="13" t="s">
        <v>57</v>
      </c>
      <c r="G19" s="7" t="s">
        <v>12</v>
      </c>
      <c r="H19" s="14">
        <v>2.95</v>
      </c>
      <c r="I19" s="8">
        <v>75.5</v>
      </c>
      <c r="J19" s="8" t="s">
        <v>17</v>
      </c>
      <c r="K19" s="8" t="s">
        <v>16</v>
      </c>
      <c r="L19" s="8">
        <v>0</v>
      </c>
      <c r="M19" s="8">
        <v>0</v>
      </c>
      <c r="N19" s="8" t="s">
        <v>15</v>
      </c>
      <c r="O19" s="8" t="s">
        <v>15</v>
      </c>
      <c r="P19" s="8" t="s">
        <v>14</v>
      </c>
    </row>
    <row r="20" spans="1:16" x14ac:dyDescent="0.25">
      <c r="A20" s="9">
        <v>18</v>
      </c>
      <c r="B20" s="11" t="s">
        <v>39</v>
      </c>
      <c r="C20" s="11" t="s">
        <v>44</v>
      </c>
      <c r="D20" s="12" t="s">
        <v>53</v>
      </c>
      <c r="E20" s="13" t="s">
        <v>100</v>
      </c>
      <c r="F20" s="13" t="s">
        <v>58</v>
      </c>
      <c r="G20" s="7" t="s">
        <v>12</v>
      </c>
      <c r="H20" s="14">
        <v>2.75</v>
      </c>
      <c r="I20" s="8">
        <v>70.83</v>
      </c>
      <c r="J20" s="8" t="s">
        <v>17</v>
      </c>
      <c r="K20" s="8" t="s">
        <v>16</v>
      </c>
      <c r="L20" s="8">
        <v>0</v>
      </c>
      <c r="M20" s="8">
        <v>0</v>
      </c>
      <c r="N20" s="8" t="s">
        <v>15</v>
      </c>
      <c r="O20" s="8" t="s">
        <v>15</v>
      </c>
      <c r="P20" s="8" t="s">
        <v>14</v>
      </c>
    </row>
    <row r="21" spans="1:16" x14ac:dyDescent="0.25">
      <c r="A21" s="10">
        <v>19</v>
      </c>
      <c r="B21" s="11" t="s">
        <v>72</v>
      </c>
      <c r="C21" s="11" t="s">
        <v>45</v>
      </c>
      <c r="D21" s="12" t="s">
        <v>83</v>
      </c>
      <c r="E21" s="13" t="s">
        <v>95</v>
      </c>
      <c r="F21" s="13" t="s">
        <v>96</v>
      </c>
      <c r="G21" s="7" t="s">
        <v>12</v>
      </c>
      <c r="H21" s="14">
        <v>2.56</v>
      </c>
      <c r="I21" s="8">
        <v>66.400000000000006</v>
      </c>
      <c r="J21" s="8" t="s">
        <v>17</v>
      </c>
      <c r="K21" s="8" t="s">
        <v>16</v>
      </c>
      <c r="L21" s="8">
        <v>0</v>
      </c>
      <c r="M21" s="8">
        <v>0</v>
      </c>
      <c r="N21" s="8" t="s">
        <v>15</v>
      </c>
      <c r="O21" s="8" t="s">
        <v>15</v>
      </c>
      <c r="P21" s="8" t="s">
        <v>14</v>
      </c>
    </row>
    <row r="22" spans="1:16" x14ac:dyDescent="0.25">
      <c r="A22" s="9">
        <v>20</v>
      </c>
      <c r="B22" s="11" t="s">
        <v>34</v>
      </c>
      <c r="C22" s="11" t="s">
        <v>41</v>
      </c>
      <c r="D22" s="12" t="s">
        <v>81</v>
      </c>
      <c r="E22" s="13" t="s">
        <v>94</v>
      </c>
      <c r="F22" s="13" t="s">
        <v>57</v>
      </c>
      <c r="G22" s="7" t="s">
        <v>12</v>
      </c>
      <c r="H22" s="14">
        <v>2.5</v>
      </c>
      <c r="I22" s="8">
        <v>65</v>
      </c>
      <c r="J22" s="8" t="s">
        <v>17</v>
      </c>
      <c r="K22" s="8" t="s">
        <v>16</v>
      </c>
      <c r="L22" s="8">
        <v>0</v>
      </c>
      <c r="M22" s="8">
        <v>0</v>
      </c>
      <c r="N22" s="8" t="s">
        <v>15</v>
      </c>
      <c r="O22" s="8" t="s">
        <v>15</v>
      </c>
      <c r="P22" s="8" t="s">
        <v>14</v>
      </c>
    </row>
    <row r="23" spans="1:16" x14ac:dyDescent="0.25">
      <c r="A23" s="10">
        <v>21</v>
      </c>
      <c r="B23" s="11" t="s">
        <v>37</v>
      </c>
      <c r="C23" s="11" t="s">
        <v>47</v>
      </c>
      <c r="D23" s="12" t="s">
        <v>51</v>
      </c>
      <c r="E23" s="13" t="s">
        <v>94</v>
      </c>
      <c r="F23" s="13" t="s">
        <v>59</v>
      </c>
      <c r="G23" s="7" t="s">
        <v>12</v>
      </c>
      <c r="H23" s="14">
        <v>2.44</v>
      </c>
      <c r="I23" s="8">
        <v>63.6</v>
      </c>
      <c r="J23" s="8" t="s">
        <v>17</v>
      </c>
      <c r="K23" s="8" t="s">
        <v>16</v>
      </c>
      <c r="L23" s="8">
        <v>0</v>
      </c>
      <c r="M23" s="8">
        <v>0</v>
      </c>
      <c r="N23" s="8" t="s">
        <v>15</v>
      </c>
      <c r="O23" s="8" t="s">
        <v>15</v>
      </c>
      <c r="P23" s="8" t="s">
        <v>14</v>
      </c>
    </row>
    <row r="24" spans="1:16" x14ac:dyDescent="0.25">
      <c r="A24" s="6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 t="s">
        <v>66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15" t="s">
        <v>103</v>
      </c>
      <c r="B26" s="15"/>
      <c r="C26" s="15"/>
      <c r="D26" s="15"/>
      <c r="E26" s="15"/>
      <c r="F26" s="15"/>
      <c r="G26" s="15"/>
      <c r="H26" s="15"/>
      <c r="I26" s="16"/>
      <c r="J26" s="15"/>
      <c r="K26" s="15"/>
      <c r="L26" s="15"/>
      <c r="M26" s="15"/>
      <c r="N26" s="15"/>
      <c r="O26" s="15"/>
      <c r="P26" s="15"/>
    </row>
    <row r="27" spans="1:16" x14ac:dyDescent="0.25">
      <c r="A27" s="15" t="s">
        <v>106</v>
      </c>
      <c r="B27" s="15"/>
      <c r="C27" s="15"/>
      <c r="D27" s="15"/>
      <c r="E27" s="15"/>
      <c r="F27" s="15"/>
      <c r="G27" s="15"/>
      <c r="H27" s="15"/>
      <c r="I27" s="16"/>
      <c r="J27" s="15"/>
      <c r="K27" s="15"/>
      <c r="L27" s="15"/>
      <c r="M27" s="15"/>
      <c r="N27" s="15"/>
      <c r="O27" s="15"/>
      <c r="P27" s="15"/>
    </row>
  </sheetData>
  <mergeCells count="1">
    <mergeCell ref="A1:P1"/>
  </mergeCells>
  <phoneticPr fontId="5" type="noConversion"/>
  <printOptions horizontalCentered="1"/>
  <pageMargins left="0.55118110236220474" right="0.55118110236220474" top="0.55118110236220474" bottom="0.55118110236220474" header="0.51181102362204722" footer="0.74803149606299213"/>
  <pageSetup paperSize="9" scale="60" fitToHeight="0" orientation="landscape" r:id="rId1"/>
  <ignoredErrors>
    <ignoredError sqref="N14:O15 N16:O2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Savaş Beyter</dc:creator>
  <cp:lastModifiedBy>Savaş Beyter</cp:lastModifiedBy>
  <cp:lastPrinted>2023-05-04T14:35:22Z</cp:lastPrinted>
  <dcterms:created xsi:type="dcterms:W3CDTF">2022-04-22T23:42:39Z</dcterms:created>
  <dcterms:modified xsi:type="dcterms:W3CDTF">2023-05-04T14:49:03Z</dcterms:modified>
</cp:coreProperties>
</file>